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628" windowWidth="11976" windowHeight="1416" tabRatio="601" activeTab="0"/>
  </bookViews>
  <sheets>
    <sheet name="MANO DE OBRA" sheetId="1" r:id="rId1"/>
  </sheets>
  <definedNames>
    <definedName name="_xlnm.Print_Area" localSheetId="0">'MANO DE OBRA'!$A$1:$K$51</definedName>
  </definedNames>
  <calcPr fullCalcOnLoad="1"/>
</workbook>
</file>

<file path=xl/sharedStrings.xml><?xml version="1.0" encoding="utf-8"?>
<sst xmlns="http://schemas.openxmlformats.org/spreadsheetml/2006/main" count="32" uniqueCount="29">
  <si>
    <t>OPERARIO</t>
  </si>
  <si>
    <t>OFICIAL</t>
  </si>
  <si>
    <t>PEON</t>
  </si>
  <si>
    <t>DESCRIPCION</t>
  </si>
  <si>
    <t>CATEGORIA</t>
  </si>
  <si>
    <t>Total día de 8 horas</t>
  </si>
  <si>
    <t>Costo Hora Hombre (HH) S/.</t>
  </si>
  <si>
    <t>REMUNERACIÓN BÁSICA VIGENTE (RB)</t>
  </si>
  <si>
    <t>BONIFICACIÓN UNIFICADA DE CONSTRUCCIÓN (BUC)</t>
  </si>
  <si>
    <t>LEYES Y BENEFICIOS SOCIALES SOBRE LA RB</t>
  </si>
  <si>
    <t>LEYES Y BENEFICIOS SOCIALES SOBRE EL BUC</t>
  </si>
  <si>
    <t>BONIFICACIÓN POR MOVILIDAD ACUMULADA</t>
  </si>
  <si>
    <t>OVEROL (02 unidades anuales)</t>
  </si>
  <si>
    <t>CAPATAZ A = 130% OPERARIO</t>
  </si>
  <si>
    <t>SEGURO DE VIDA ESSALUD - VIDA (S/. 5.00 / mes)</t>
  </si>
  <si>
    <t>TOPOGRAFO = 130% OPERARIO</t>
  </si>
  <si>
    <t>NIVELADOR = 100% OPERARIO</t>
  </si>
  <si>
    <t>COSTO HORAS HOMBRE</t>
  </si>
  <si>
    <t xml:space="preserve">OP. EQUIP. </t>
  </si>
  <si>
    <t>PESADO</t>
  </si>
  <si>
    <t>LIVIANO</t>
  </si>
  <si>
    <t>(vigente del 01.06.09 al 31.05.16)</t>
  </si>
  <si>
    <t>AYUDANTE DE TOPOGRAFIA=100% PEON</t>
  </si>
  <si>
    <t>AYUDANTE DE NIVELADOR=100% PEON</t>
  </si>
  <si>
    <t>ELECTROMEC</t>
  </si>
  <si>
    <t>TECNICO CALDERERO=100% OPERARIO ELECTROMECANICO</t>
  </si>
  <si>
    <t>TECNICO CONTROL DE CALIDAD=130% OPERARIO</t>
  </si>
  <si>
    <t>TECNICO SOLDADOR=100% OPERARIO ELECTROMECANICO</t>
  </si>
  <si>
    <t>CUADRO DE JORNALES VIGENTES MAYO 2016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</si>
</sst>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.&quot;\ #,##0;&quot;S.&quot;\ \-#,##0"/>
    <numFmt numFmtId="171" formatCode="&quot;S.&quot;\ #,##0;[Red]&quot;S.&quot;\ \-#,##0"/>
    <numFmt numFmtId="172" formatCode="&quot;S.&quot;\ #,##0.00;&quot;S.&quot;\ \-#,##0.00"/>
    <numFmt numFmtId="173" formatCode="&quot;S.&quot;\ #,##0.00;[Red]&quot;S.&quot;\ \-#,##0.00"/>
    <numFmt numFmtId="174" formatCode="_ &quot;S.&quot;\ * #,##0_ ;_ &quot;S.&quot;\ * \-#,##0_ ;_ &quot;S.&quot;\ * &quot;-&quot;_ ;_ @_ "/>
    <numFmt numFmtId="175" formatCode="_ &quot;S.&quot;\ * #,##0.00_ ;_ &quot;S.&quot;\ * \-#,##0.00_ ;_ &quot;S.&quot;\ * &quot;-&quot;??_ ;_ @_ "/>
  </numFmts>
  <fonts count="62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10"/>
      <name val="Geneva"/>
      <family val="0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12"/>
      <color indexed="19"/>
      <name val="Arial Black"/>
      <family val="2"/>
    </font>
    <font>
      <b/>
      <sz val="20"/>
      <color indexed="8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Geneva"/>
      <family val="0"/>
    </font>
    <font>
      <b/>
      <sz val="12"/>
      <name val="MS Sans Serif"/>
      <family val="2"/>
    </font>
    <font>
      <b/>
      <sz val="16"/>
      <name val="MS Reference Sans Serif"/>
      <family val="2"/>
    </font>
    <font>
      <sz val="9"/>
      <name val="MS Reference Sans Serif"/>
      <family val="2"/>
    </font>
    <font>
      <sz val="9"/>
      <color indexed="10"/>
      <name val="Arial Narrow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53" fillId="30" borderId="0" applyNumberFormat="0" applyBorder="0" applyAlignment="0" applyProtection="0"/>
    <xf numFmtId="43" fontId="9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43" fontId="0" fillId="0" borderId="0" xfId="35" applyNumberFormat="1" applyFont="1">
      <alignment/>
      <protection/>
    </xf>
    <xf numFmtId="0" fontId="10" fillId="0" borderId="0" xfId="35" applyFont="1">
      <alignment/>
      <protection/>
    </xf>
    <xf numFmtId="0" fontId="8" fillId="0" borderId="0" xfId="35" applyFont="1" applyAlignment="1">
      <alignment horizontal="centerContinuous"/>
      <protection/>
    </xf>
    <xf numFmtId="0" fontId="11" fillId="0" borderId="0" xfId="35" applyFont="1">
      <alignment/>
      <protection/>
    </xf>
    <xf numFmtId="0" fontId="2" fillId="0" borderId="0" xfId="35" applyFont="1" applyBorder="1">
      <alignment/>
      <protection/>
    </xf>
    <xf numFmtId="0" fontId="12" fillId="0" borderId="0" xfId="35" applyFont="1">
      <alignment/>
      <protection/>
    </xf>
    <xf numFmtId="0" fontId="13" fillId="0" borderId="0" xfId="35" applyFont="1" applyAlignment="1">
      <alignment horizontal="right"/>
      <protection/>
    </xf>
    <xf numFmtId="0" fontId="12" fillId="0" borderId="0" xfId="35" applyFont="1" applyBorder="1" applyAlignment="1">
      <alignment horizontal="center"/>
      <protection/>
    </xf>
    <xf numFmtId="0" fontId="12" fillId="0" borderId="0" xfId="35" applyFont="1" applyAlignment="1">
      <alignment horizontal="center"/>
      <protection/>
    </xf>
    <xf numFmtId="0" fontId="14" fillId="0" borderId="0" xfId="35" applyFont="1" applyAlignment="1">
      <alignment horizontal="right"/>
      <protection/>
    </xf>
    <xf numFmtId="0" fontId="15" fillId="0" borderId="0" xfId="35" applyFont="1" applyAlignment="1">
      <alignment horizontal="right"/>
      <protection/>
    </xf>
    <xf numFmtId="0" fontId="16" fillId="0" borderId="0" xfId="35" applyFont="1" applyAlignment="1">
      <alignment horizontal="centerContinuous"/>
      <protection/>
    </xf>
    <xf numFmtId="0" fontId="16" fillId="0" borderId="0" xfId="35" applyFont="1" applyAlignment="1">
      <alignment horizontal="centerContinuous" vertical="center"/>
      <protection/>
    </xf>
    <xf numFmtId="0" fontId="16" fillId="0" borderId="0" xfId="35" applyFont="1" applyAlignment="1">
      <alignment horizontal="center"/>
      <protection/>
    </xf>
    <xf numFmtId="0" fontId="16" fillId="0" borderId="0" xfId="35" applyFont="1">
      <alignment/>
      <protection/>
    </xf>
    <xf numFmtId="0" fontId="17" fillId="0" borderId="0" xfId="35" applyFont="1">
      <alignment/>
      <protection/>
    </xf>
    <xf numFmtId="0" fontId="17" fillId="0" borderId="0" xfId="35" applyFont="1" applyAlignment="1">
      <alignment horizontal="center"/>
      <protection/>
    </xf>
    <xf numFmtId="0" fontId="10" fillId="0" borderId="10" xfId="35" applyFont="1" applyBorder="1">
      <alignment/>
      <protection/>
    </xf>
    <xf numFmtId="0" fontId="10" fillId="0" borderId="11" xfId="35" applyFont="1" applyBorder="1">
      <alignment/>
      <protection/>
    </xf>
    <xf numFmtId="0" fontId="10" fillId="0" borderId="12" xfId="35" applyFont="1" applyBorder="1">
      <alignment/>
      <protection/>
    </xf>
    <xf numFmtId="0" fontId="10" fillId="0" borderId="13" xfId="35" applyFont="1" applyBorder="1">
      <alignment/>
      <protection/>
    </xf>
    <xf numFmtId="43" fontId="10" fillId="0" borderId="14" xfId="54" applyFont="1" applyBorder="1" applyAlignment="1">
      <alignment/>
    </xf>
    <xf numFmtId="43" fontId="10" fillId="0" borderId="15" xfId="54" applyFont="1" applyBorder="1" applyAlignment="1">
      <alignment/>
    </xf>
    <xf numFmtId="10" fontId="10" fillId="0" borderId="13" xfId="35" applyNumberFormat="1" applyFont="1" applyBorder="1" applyAlignment="1">
      <alignment horizontal="left"/>
      <protection/>
    </xf>
    <xf numFmtId="43" fontId="10" fillId="0" borderId="16" xfId="54" applyFont="1" applyBorder="1" applyAlignment="1">
      <alignment/>
    </xf>
    <xf numFmtId="43" fontId="10" fillId="0" borderId="12" xfId="54" applyFont="1" applyBorder="1" applyAlignment="1">
      <alignment/>
    </xf>
    <xf numFmtId="43" fontId="10" fillId="0" borderId="10" xfId="54" applyFont="1" applyBorder="1" applyAlignment="1">
      <alignment/>
    </xf>
    <xf numFmtId="43" fontId="8" fillId="0" borderId="17" xfId="35" applyNumberFormat="1" applyFont="1" applyBorder="1">
      <alignment/>
      <protection/>
    </xf>
    <xf numFmtId="0" fontId="18" fillId="0" borderId="11" xfId="35" applyFont="1" applyBorder="1">
      <alignment/>
      <protection/>
    </xf>
    <xf numFmtId="0" fontId="18" fillId="0" borderId="18" xfId="35" applyFont="1" applyBorder="1">
      <alignment/>
      <protection/>
    </xf>
    <xf numFmtId="0" fontId="18" fillId="0" borderId="0" xfId="35" applyFont="1" applyBorder="1">
      <alignment/>
      <protection/>
    </xf>
    <xf numFmtId="0" fontId="18" fillId="0" borderId="13" xfId="35" applyFont="1" applyBorder="1">
      <alignment/>
      <protection/>
    </xf>
    <xf numFmtId="10" fontId="18" fillId="0" borderId="13" xfId="35" applyNumberFormat="1" applyFont="1" applyBorder="1" applyAlignment="1">
      <alignment horizontal="left"/>
      <protection/>
    </xf>
    <xf numFmtId="0" fontId="18" fillId="0" borderId="19" xfId="35" applyFont="1" applyBorder="1">
      <alignment/>
      <protection/>
    </xf>
    <xf numFmtId="0" fontId="18" fillId="0" borderId="20" xfId="35" applyFont="1" applyBorder="1">
      <alignment/>
      <protection/>
    </xf>
    <xf numFmtId="0" fontId="19" fillId="0" borderId="21" xfId="35" applyFont="1" applyBorder="1">
      <alignment/>
      <protection/>
    </xf>
    <xf numFmtId="0" fontId="20" fillId="0" borderId="0" xfId="35" applyFont="1" applyAlignment="1">
      <alignment horizontal="center" vertical="center"/>
      <protection/>
    </xf>
    <xf numFmtId="0" fontId="18" fillId="0" borderId="0" xfId="35" applyFont="1" applyBorder="1" applyAlignment="1">
      <alignment horizontal="left"/>
      <protection/>
    </xf>
    <xf numFmtId="43" fontId="10" fillId="0" borderId="0" xfId="54" applyFont="1" applyBorder="1" applyAlignment="1">
      <alignment/>
    </xf>
    <xf numFmtId="0" fontId="19" fillId="0" borderId="21" xfId="35" applyFont="1" applyBorder="1" applyAlignment="1" quotePrefix="1">
      <alignment horizontal="left"/>
      <protection/>
    </xf>
    <xf numFmtId="43" fontId="8" fillId="0" borderId="22" xfId="35" applyNumberFormat="1" applyFont="1" applyBorder="1">
      <alignment/>
      <protection/>
    </xf>
    <xf numFmtId="0" fontId="18" fillId="0" borderId="0" xfId="35" applyFont="1">
      <alignment/>
      <protection/>
    </xf>
    <xf numFmtId="43" fontId="18" fillId="0" borderId="0" xfId="35" applyNumberFormat="1" applyFont="1">
      <alignment/>
      <protection/>
    </xf>
    <xf numFmtId="0" fontId="20" fillId="0" borderId="19" xfId="35" applyFont="1" applyBorder="1" applyAlignment="1">
      <alignment horizontal="center" vertical="center"/>
      <protection/>
    </xf>
    <xf numFmtId="0" fontId="19" fillId="0" borderId="23" xfId="35" applyFont="1" applyBorder="1">
      <alignment/>
      <protection/>
    </xf>
    <xf numFmtId="0" fontId="18" fillId="0" borderId="23" xfId="35" applyFont="1" applyBorder="1">
      <alignment/>
      <protection/>
    </xf>
    <xf numFmtId="10" fontId="8" fillId="0" borderId="23" xfId="35" applyNumberFormat="1" applyFont="1" applyBorder="1">
      <alignment/>
      <protection/>
    </xf>
    <xf numFmtId="0" fontId="19" fillId="0" borderId="24" xfId="35" applyFont="1" applyBorder="1" applyAlignment="1">
      <alignment horizontal="left"/>
      <protection/>
    </xf>
    <xf numFmtId="0" fontId="19" fillId="0" borderId="24" xfId="35" applyFont="1" applyBorder="1">
      <alignment/>
      <protection/>
    </xf>
    <xf numFmtId="10" fontId="8" fillId="0" borderId="24" xfId="35" applyNumberFormat="1" applyFont="1" applyBorder="1">
      <alignment/>
      <protection/>
    </xf>
    <xf numFmtId="0" fontId="18" fillId="0" borderId="24" xfId="35" applyFont="1" applyBorder="1">
      <alignment/>
      <protection/>
    </xf>
    <xf numFmtId="0" fontId="20" fillId="0" borderId="25" xfId="35" applyFont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43" fontId="0" fillId="0" borderId="0" xfId="35" applyNumberFormat="1" applyFont="1" applyBorder="1">
      <alignment/>
      <protection/>
    </xf>
    <xf numFmtId="0" fontId="19" fillId="0" borderId="26" xfId="35" applyFont="1" applyBorder="1" applyAlignment="1">
      <alignment horizontal="left"/>
      <protection/>
    </xf>
    <xf numFmtId="2" fontId="8" fillId="0" borderId="27" xfId="35" applyNumberFormat="1" applyFont="1" applyBorder="1">
      <alignment/>
      <protection/>
    </xf>
    <xf numFmtId="2" fontId="8" fillId="0" borderId="28" xfId="35" applyNumberFormat="1" applyFont="1" applyBorder="1">
      <alignment/>
      <protection/>
    </xf>
    <xf numFmtId="0" fontId="12" fillId="0" borderId="0" xfId="35" applyFont="1" applyBorder="1">
      <alignment/>
      <protection/>
    </xf>
    <xf numFmtId="0" fontId="21" fillId="0" borderId="16" xfId="35" applyFont="1" applyBorder="1" applyAlignment="1" quotePrefix="1">
      <alignment horizontal="center" vertical="center" wrapText="1"/>
      <protection/>
    </xf>
    <xf numFmtId="0" fontId="21" fillId="0" borderId="29" xfId="35" applyFont="1" applyBorder="1" applyAlignment="1" quotePrefix="1">
      <alignment horizontal="center" vertical="center" wrapText="1"/>
      <protection/>
    </xf>
    <xf numFmtId="43" fontId="8" fillId="0" borderId="30" xfId="35" applyNumberFormat="1" applyFont="1" applyBorder="1">
      <alignment/>
      <protection/>
    </xf>
    <xf numFmtId="0" fontId="26" fillId="0" borderId="0" xfId="35" applyFont="1" applyAlignment="1">
      <alignment horizontal="center"/>
      <protection/>
    </xf>
    <xf numFmtId="0" fontId="10" fillId="0" borderId="15" xfId="35" applyFont="1" applyBorder="1">
      <alignment/>
      <protection/>
    </xf>
    <xf numFmtId="0" fontId="21" fillId="0" borderId="20" xfId="35" applyFont="1" applyBorder="1" applyAlignment="1" quotePrefix="1">
      <alignment horizontal="center" vertical="center" wrapText="1"/>
      <protection/>
    </xf>
    <xf numFmtId="43" fontId="8" fillId="0" borderId="31" xfId="35" applyNumberFormat="1" applyFont="1" applyBorder="1">
      <alignment/>
      <protection/>
    </xf>
    <xf numFmtId="43" fontId="10" fillId="0" borderId="17" xfId="54" applyFont="1" applyBorder="1" applyAlignment="1">
      <alignment/>
    </xf>
    <xf numFmtId="43" fontId="10" fillId="33" borderId="14" xfId="54" applyFont="1" applyFill="1" applyBorder="1" applyAlignment="1">
      <alignment/>
    </xf>
    <xf numFmtId="0" fontId="10" fillId="0" borderId="0" xfId="35" applyFont="1" applyBorder="1">
      <alignment/>
      <protection/>
    </xf>
    <xf numFmtId="0" fontId="18" fillId="0" borderId="23" xfId="35" applyFont="1" applyBorder="1" applyAlignment="1">
      <alignment horizontal="left"/>
      <protection/>
    </xf>
    <xf numFmtId="10" fontId="27" fillId="0" borderId="23" xfId="35" applyNumberFormat="1" applyFont="1" applyBorder="1">
      <alignment/>
      <protection/>
    </xf>
    <xf numFmtId="43" fontId="10" fillId="0" borderId="28" xfId="35" applyNumberFormat="1" applyFont="1" applyBorder="1">
      <alignment/>
      <protection/>
    </xf>
    <xf numFmtId="10" fontId="27" fillId="0" borderId="0" xfId="35" applyNumberFormat="1" applyFont="1" applyBorder="1">
      <alignment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35" applyFont="1" applyAlignment="1">
      <alignment horizontal="right"/>
      <protection/>
    </xf>
    <xf numFmtId="0" fontId="12" fillId="0" borderId="0" xfId="35" applyFont="1" applyAlignment="1">
      <alignment horizontal="right"/>
      <protection/>
    </xf>
    <xf numFmtId="0" fontId="22" fillId="0" borderId="0" xfId="35" applyFont="1" applyAlignment="1">
      <alignment horizontal="right" vertical="top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35" applyFont="1" applyAlignment="1">
      <alignment horizontal="center"/>
      <protection/>
    </xf>
    <xf numFmtId="0" fontId="21" fillId="34" borderId="11" xfId="35" applyFont="1" applyFill="1" applyBorder="1" applyAlignment="1">
      <alignment horizontal="center" vertical="center"/>
      <protection/>
    </xf>
    <xf numFmtId="0" fontId="21" fillId="34" borderId="18" xfId="35" applyFont="1" applyFill="1" applyBorder="1" applyAlignment="1">
      <alignment horizontal="center" vertical="center"/>
      <protection/>
    </xf>
    <xf numFmtId="0" fontId="21" fillId="34" borderId="16" xfId="35" applyFont="1" applyFill="1" applyBorder="1" applyAlignment="1">
      <alignment horizontal="center" vertical="center"/>
      <protection/>
    </xf>
    <xf numFmtId="0" fontId="21" fillId="34" borderId="19" xfId="35" applyFont="1" applyFill="1" applyBorder="1" applyAlignment="1">
      <alignment horizontal="center" vertical="center"/>
      <protection/>
    </xf>
    <xf numFmtId="0" fontId="21" fillId="34" borderId="20" xfId="35" applyFont="1" applyFill="1" applyBorder="1" applyAlignment="1">
      <alignment horizontal="center" vertical="center"/>
      <protection/>
    </xf>
    <xf numFmtId="0" fontId="21" fillId="34" borderId="0" xfId="35" applyFont="1" applyFill="1" applyBorder="1" applyAlignment="1">
      <alignment horizontal="center" vertical="center"/>
      <protection/>
    </xf>
    <xf numFmtId="0" fontId="21" fillId="34" borderId="13" xfId="35" applyFont="1" applyFill="1" applyBorder="1" applyAlignment="1">
      <alignment horizontal="center" vertical="center"/>
      <protection/>
    </xf>
    <xf numFmtId="0" fontId="21" fillId="34" borderId="10" xfId="35" applyFont="1" applyFill="1" applyBorder="1" applyAlignment="1">
      <alignment horizontal="center" vertical="center"/>
      <protection/>
    </xf>
    <xf numFmtId="0" fontId="21" fillId="34" borderId="12" xfId="35" applyFont="1" applyFill="1" applyBorder="1" applyAlignment="1">
      <alignment horizontal="center" vertical="center"/>
      <protection/>
    </xf>
    <xf numFmtId="0" fontId="21" fillId="34" borderId="11" xfId="35" applyFont="1" applyFill="1" applyBorder="1" applyAlignment="1">
      <alignment horizontal="center" vertical="center"/>
      <protection/>
    </xf>
    <xf numFmtId="0" fontId="21" fillId="34" borderId="12" xfId="35" applyFont="1" applyFill="1" applyBorder="1" applyAlignment="1">
      <alignment horizontal="center" vertical="center"/>
      <protection/>
    </xf>
    <xf numFmtId="0" fontId="21" fillId="34" borderId="0" xfId="35" applyFont="1" applyFill="1" applyBorder="1" applyAlignment="1">
      <alignment horizontal="center" vertical="center"/>
      <protection/>
    </xf>
    <xf numFmtId="0" fontId="21" fillId="34" borderId="21" xfId="35" applyFont="1" applyFill="1" applyBorder="1" applyAlignment="1">
      <alignment horizontal="center" vertical="center"/>
      <protection/>
    </xf>
    <xf numFmtId="0" fontId="21" fillId="34" borderId="32" xfId="35" applyFont="1" applyFill="1" applyBorder="1" applyAlignment="1">
      <alignment horizontal="center" vertical="center"/>
      <protection/>
    </xf>
    <xf numFmtId="0" fontId="21" fillId="34" borderId="22" xfId="35" applyFont="1" applyFill="1" applyBorder="1" applyAlignment="1">
      <alignment horizontal="center" vertical="center"/>
      <protection/>
    </xf>
    <xf numFmtId="0" fontId="21" fillId="34" borderId="17" xfId="35" applyFont="1" applyFill="1" applyBorder="1" applyAlignment="1">
      <alignment horizontal="center" vertical="center"/>
      <protection/>
    </xf>
    <xf numFmtId="0" fontId="21" fillId="34" borderId="21" xfId="35" applyFont="1" applyFill="1" applyBorder="1" applyAlignment="1">
      <alignment horizontal="center" vertical="center"/>
      <protection/>
    </xf>
    <xf numFmtId="0" fontId="21" fillId="34" borderId="17" xfId="35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Neutral" xfId="55"/>
    <cellStyle name="Notas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SheetLayoutView="100" workbookViewId="0" topLeftCell="A35">
      <selection activeCell="D18" sqref="D18"/>
    </sheetView>
  </sheetViews>
  <sheetFormatPr defaultColWidth="11.5546875" defaultRowHeight="15"/>
  <cols>
    <col min="1" max="1" width="2.6640625" style="0" customWidth="1"/>
    <col min="2" max="4" width="11.77734375" style="0" customWidth="1"/>
    <col min="5" max="5" width="8.10546875" style="0" customWidth="1"/>
    <col min="6" max="10" width="9.77734375" style="0" customWidth="1"/>
    <col min="11" max="11" width="11.21484375" style="0" customWidth="1"/>
  </cols>
  <sheetData>
    <row r="1" spans="1:30" s="6" customFormat="1" ht="11.25">
      <c r="A1" s="58"/>
      <c r="B1" s="58"/>
      <c r="C1" s="58"/>
      <c r="D1" s="58"/>
      <c r="E1" s="58"/>
      <c r="F1" s="58"/>
      <c r="G1" s="74"/>
      <c r="H1" s="75"/>
      <c r="I1" s="75"/>
      <c r="J1" s="75"/>
      <c r="K1" s="75"/>
      <c r="L1" s="7"/>
      <c r="Q1" s="8"/>
      <c r="AD1" s="7"/>
    </row>
    <row r="2" spans="1:30" s="6" customFormat="1" ht="11.25">
      <c r="A2" s="58"/>
      <c r="B2" s="58"/>
      <c r="C2" s="58"/>
      <c r="D2" s="58"/>
      <c r="E2" s="58"/>
      <c r="F2" s="58"/>
      <c r="G2" s="74"/>
      <c r="H2" s="75"/>
      <c r="I2" s="75"/>
      <c r="J2" s="75"/>
      <c r="K2" s="75"/>
      <c r="M2" s="7"/>
      <c r="N2" s="7"/>
      <c r="AC2" s="7"/>
      <c r="AD2" s="7"/>
    </row>
    <row r="3" spans="1:30" s="6" customFormat="1" ht="18">
      <c r="A3" s="58"/>
      <c r="B3" s="58"/>
      <c r="C3" s="58"/>
      <c r="D3" s="58"/>
      <c r="E3" s="58"/>
      <c r="F3" s="58"/>
      <c r="G3" s="76"/>
      <c r="H3" s="76"/>
      <c r="I3" s="76"/>
      <c r="J3" s="76"/>
      <c r="K3" s="76"/>
      <c r="M3" s="10"/>
      <c r="N3" s="10"/>
      <c r="AC3" s="11"/>
      <c r="AD3" s="11"/>
    </row>
    <row r="4" spans="1:17" s="6" customFormat="1" ht="11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Q4" s="8"/>
    </row>
    <row r="5" spans="1:17" s="6" customFormat="1" ht="25.5" customHeight="1">
      <c r="A5" s="58"/>
      <c r="B5" s="58"/>
      <c r="C5" s="58"/>
      <c r="D5" s="58"/>
      <c r="E5" s="58"/>
      <c r="F5" s="58"/>
      <c r="G5" s="8"/>
      <c r="H5" s="8"/>
      <c r="I5" s="8"/>
      <c r="J5" s="8"/>
      <c r="K5" s="8"/>
      <c r="L5" s="9"/>
      <c r="M5" s="9"/>
      <c r="N5" s="9"/>
      <c r="O5" s="9"/>
      <c r="P5" s="9"/>
      <c r="Q5" s="9"/>
    </row>
    <row r="6" spans="1:17" s="15" customFormat="1" ht="24" customHeight="1">
      <c r="A6" s="77" t="s">
        <v>17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12"/>
      <c r="M6" s="13"/>
      <c r="N6" s="13"/>
      <c r="O6" s="13"/>
      <c r="P6" s="14"/>
      <c r="Q6" s="14"/>
    </row>
    <row r="7" spans="7:17" s="6" customFormat="1" ht="7.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6" customFormat="1" ht="1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62"/>
      <c r="M8" s="17"/>
      <c r="N8" s="17"/>
      <c r="O8" s="17"/>
      <c r="P8" s="17"/>
      <c r="Q8" s="17"/>
    </row>
    <row r="9" spans="7:17" s="6" customFormat="1" ht="11.25"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7:17" s="6" customFormat="1" ht="11.25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1" s="4" customFormat="1" ht="20.25">
      <c r="A11" s="73" t="s">
        <v>28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2:10" ht="15" customHeight="1">
      <c r="B12" s="3"/>
      <c r="C12" s="3"/>
      <c r="D12" s="3"/>
      <c r="E12" s="3"/>
      <c r="F12" s="3"/>
      <c r="G12" s="3"/>
      <c r="H12" s="3"/>
      <c r="I12" s="3"/>
      <c r="J12" s="3"/>
    </row>
    <row r="13" spans="2:10" ht="15" customHeight="1">
      <c r="B13" s="2"/>
      <c r="C13" s="2"/>
      <c r="D13" s="2"/>
      <c r="E13" s="2"/>
      <c r="F13" s="2"/>
      <c r="G13" s="2"/>
      <c r="H13" s="2"/>
      <c r="I13" s="2"/>
      <c r="J13" s="2"/>
    </row>
    <row r="14" spans="2:11" s="37" customFormat="1" ht="23.25" customHeight="1">
      <c r="B14" s="79" t="s">
        <v>3</v>
      </c>
      <c r="C14" s="79"/>
      <c r="D14" s="79"/>
      <c r="E14" s="80"/>
      <c r="F14" s="81" t="s">
        <v>4</v>
      </c>
      <c r="G14" s="82"/>
      <c r="H14" s="82"/>
      <c r="I14" s="82"/>
      <c r="J14" s="82"/>
      <c r="K14" s="83"/>
    </row>
    <row r="15" spans="2:11" s="37" customFormat="1" ht="19.5" customHeight="1">
      <c r="B15" s="84"/>
      <c r="C15" s="84"/>
      <c r="D15" s="84"/>
      <c r="E15" s="85"/>
      <c r="F15" s="86" t="s">
        <v>0</v>
      </c>
      <c r="G15" s="87" t="s">
        <v>1</v>
      </c>
      <c r="H15" s="79" t="s">
        <v>2</v>
      </c>
      <c r="I15" s="88" t="s">
        <v>18</v>
      </c>
      <c r="J15" s="89" t="s">
        <v>18</v>
      </c>
      <c r="K15" s="90" t="s">
        <v>18</v>
      </c>
    </row>
    <row r="16" spans="2:11" s="37" customFormat="1" ht="19.5" customHeight="1">
      <c r="B16" s="91"/>
      <c r="C16" s="91"/>
      <c r="D16" s="91"/>
      <c r="E16" s="92"/>
      <c r="F16" s="93"/>
      <c r="G16" s="94"/>
      <c r="H16" s="91"/>
      <c r="I16" s="95" t="s">
        <v>20</v>
      </c>
      <c r="J16" s="96" t="s">
        <v>19</v>
      </c>
      <c r="K16" s="90" t="s">
        <v>24</v>
      </c>
    </row>
    <row r="17" spans="2:11" ht="9.75" customHeight="1">
      <c r="B17" s="29"/>
      <c r="C17" s="29"/>
      <c r="D17" s="29"/>
      <c r="E17" s="30"/>
      <c r="F17" s="18"/>
      <c r="G17" s="20"/>
      <c r="H17" s="19"/>
      <c r="I17" s="68"/>
      <c r="J17" s="63"/>
      <c r="K17" s="19"/>
    </row>
    <row r="18" spans="2:12" ht="19.5" customHeight="1">
      <c r="B18" s="31" t="s">
        <v>7</v>
      </c>
      <c r="C18" s="31"/>
      <c r="D18" s="31"/>
      <c r="E18" s="32"/>
      <c r="F18" s="67">
        <v>58.6</v>
      </c>
      <c r="G18" s="22">
        <v>48.5</v>
      </c>
      <c r="H18" s="22">
        <v>43.3</v>
      </c>
      <c r="I18" s="22">
        <v>58.6</v>
      </c>
      <c r="J18" s="22">
        <v>58.6</v>
      </c>
      <c r="K18" s="22">
        <v>58.6</v>
      </c>
      <c r="L18" s="1"/>
    </row>
    <row r="19" spans="2:11" ht="19.5" customHeight="1">
      <c r="B19" s="31" t="s">
        <v>21</v>
      </c>
      <c r="C19" s="31"/>
      <c r="D19" s="31"/>
      <c r="E19" s="32"/>
      <c r="F19" s="67"/>
      <c r="G19" s="23"/>
      <c r="H19" s="22"/>
      <c r="I19" s="22"/>
      <c r="J19" s="22"/>
      <c r="K19" s="22"/>
    </row>
    <row r="20" spans="2:11" ht="9.75" customHeight="1">
      <c r="B20" s="31"/>
      <c r="C20" s="31"/>
      <c r="D20" s="31"/>
      <c r="E20" s="32"/>
      <c r="F20" s="67"/>
      <c r="G20" s="23"/>
      <c r="H20" s="22"/>
      <c r="I20" s="22"/>
      <c r="J20" s="22"/>
      <c r="K20" s="22"/>
    </row>
    <row r="21" spans="2:11" ht="19.5" customHeight="1">
      <c r="B21" s="31" t="s">
        <v>8</v>
      </c>
      <c r="C21" s="31"/>
      <c r="D21" s="31"/>
      <c r="E21" s="32"/>
      <c r="F21" s="67">
        <v>18.75</v>
      </c>
      <c r="G21" s="23">
        <v>14.55</v>
      </c>
      <c r="H21" s="22">
        <v>12.99</v>
      </c>
      <c r="I21" s="22">
        <v>18.75</v>
      </c>
      <c r="J21" s="22">
        <v>18.75</v>
      </c>
      <c r="K21" s="22">
        <v>18.75</v>
      </c>
    </row>
    <row r="22" spans="2:11" ht="9.75" customHeight="1">
      <c r="B22" s="31"/>
      <c r="C22" s="31"/>
      <c r="D22" s="31"/>
      <c r="E22" s="32"/>
      <c r="F22" s="67"/>
      <c r="G22" s="23"/>
      <c r="H22" s="22"/>
      <c r="I22" s="22"/>
      <c r="J22" s="22"/>
      <c r="K22" s="22"/>
    </row>
    <row r="23" spans="2:11" ht="19.5" customHeight="1">
      <c r="B23" s="31"/>
      <c r="C23" s="31"/>
      <c r="D23" s="31"/>
      <c r="E23" s="32"/>
      <c r="F23" s="67"/>
      <c r="G23" s="23"/>
      <c r="H23" s="22"/>
      <c r="I23" s="22">
        <v>4.69</v>
      </c>
      <c r="J23" s="22">
        <v>5.86</v>
      </c>
      <c r="K23" s="22">
        <v>8.79</v>
      </c>
    </row>
    <row r="24" spans="2:11" ht="9.75" customHeight="1">
      <c r="B24" s="31"/>
      <c r="C24" s="31"/>
      <c r="D24" s="31"/>
      <c r="E24" s="32"/>
      <c r="F24" s="67"/>
      <c r="G24" s="22"/>
      <c r="H24" s="22"/>
      <c r="I24" s="22"/>
      <c r="J24" s="22"/>
      <c r="K24" s="22"/>
    </row>
    <row r="25" spans="2:13" ht="19.5" customHeight="1">
      <c r="B25" s="31" t="s">
        <v>9</v>
      </c>
      <c r="C25" s="31"/>
      <c r="D25" s="31"/>
      <c r="E25" s="24">
        <v>1.0547</v>
      </c>
      <c r="F25" s="67">
        <v>61.74</v>
      </c>
      <c r="G25" s="22">
        <v>51.09</v>
      </c>
      <c r="H25" s="22">
        <v>45.62</v>
      </c>
      <c r="I25" s="22">
        <v>61.74</v>
      </c>
      <c r="J25" s="22">
        <v>61.74</v>
      </c>
      <c r="K25" s="22">
        <v>61.74</v>
      </c>
      <c r="M25" s="1"/>
    </row>
    <row r="26" spans="2:11" ht="9.75" customHeight="1">
      <c r="B26" s="31"/>
      <c r="C26" s="31"/>
      <c r="D26" s="31"/>
      <c r="E26" s="21"/>
      <c r="F26" s="67"/>
      <c r="G26" s="23"/>
      <c r="H26" s="22"/>
      <c r="I26" s="22"/>
      <c r="J26" s="22"/>
      <c r="K26" s="22"/>
    </row>
    <row r="27" spans="2:11" ht="19.5" customHeight="1">
      <c r="B27" s="31" t="s">
        <v>10</v>
      </c>
      <c r="C27" s="31"/>
      <c r="D27" s="31"/>
      <c r="E27" s="24">
        <v>0.1185</v>
      </c>
      <c r="F27" s="67">
        <v>2.22</v>
      </c>
      <c r="G27" s="22">
        <v>1.72</v>
      </c>
      <c r="H27" s="22">
        <v>1.54</v>
      </c>
      <c r="I27" s="22">
        <v>2.22</v>
      </c>
      <c r="J27" s="22">
        <v>2.22</v>
      </c>
      <c r="K27" s="22">
        <v>2.22</v>
      </c>
    </row>
    <row r="28" spans="2:11" ht="9.75" customHeight="1">
      <c r="B28" s="31"/>
      <c r="C28" s="31"/>
      <c r="D28" s="31"/>
      <c r="E28" s="33"/>
      <c r="F28" s="67"/>
      <c r="G28" s="22"/>
      <c r="H28" s="22"/>
      <c r="I28" s="22"/>
      <c r="J28" s="22"/>
      <c r="K28" s="22"/>
    </row>
    <row r="29" spans="2:11" ht="19.5" customHeight="1">
      <c r="B29" s="38" t="s">
        <v>14</v>
      </c>
      <c r="C29" s="31"/>
      <c r="D29" s="31"/>
      <c r="E29" s="32"/>
      <c r="F29" s="67">
        <v>0.16</v>
      </c>
      <c r="G29" s="22">
        <f>+F29</f>
        <v>0.16</v>
      </c>
      <c r="H29" s="22">
        <f>+F29</f>
        <v>0.16</v>
      </c>
      <c r="I29" s="22">
        <v>0.16</v>
      </c>
      <c r="J29" s="22">
        <f>+G29</f>
        <v>0.16</v>
      </c>
      <c r="K29" s="22">
        <f>+G29</f>
        <v>0.16</v>
      </c>
    </row>
    <row r="30" spans="2:11" ht="9.75" customHeight="1">
      <c r="B30" s="31"/>
      <c r="C30" s="31"/>
      <c r="D30" s="31"/>
      <c r="E30" s="33"/>
      <c r="F30" s="67"/>
      <c r="G30" s="22"/>
      <c r="H30" s="22"/>
      <c r="I30" s="22"/>
      <c r="J30" s="22"/>
      <c r="K30" s="22"/>
    </row>
    <row r="31" spans="2:11" ht="19.5" customHeight="1">
      <c r="B31" s="38" t="s">
        <v>11</v>
      </c>
      <c r="C31" s="31"/>
      <c r="D31" s="31"/>
      <c r="E31" s="32"/>
      <c r="F31" s="67">
        <v>7.74</v>
      </c>
      <c r="G31" s="23">
        <v>7.74</v>
      </c>
      <c r="H31" s="67">
        <v>7.74</v>
      </c>
      <c r="I31" s="67">
        <v>7.74</v>
      </c>
      <c r="J31" s="22">
        <f>+G31</f>
        <v>7.74</v>
      </c>
      <c r="K31" s="22">
        <f>+G31</f>
        <v>7.74</v>
      </c>
    </row>
    <row r="32" spans="2:11" ht="9.75" customHeight="1">
      <c r="B32" s="38"/>
      <c r="C32" s="31"/>
      <c r="D32" s="31"/>
      <c r="E32" s="32"/>
      <c r="F32" s="67"/>
      <c r="G32" s="23"/>
      <c r="H32" s="39"/>
      <c r="I32" s="39"/>
      <c r="J32" s="23"/>
      <c r="K32" s="39"/>
    </row>
    <row r="33" spans="2:11" ht="19.5" customHeight="1">
      <c r="B33" s="31" t="s">
        <v>12</v>
      </c>
      <c r="C33" s="31"/>
      <c r="D33" s="31"/>
      <c r="E33" s="32"/>
      <c r="F33" s="67">
        <v>0.58</v>
      </c>
      <c r="G33" s="23">
        <v>0.58</v>
      </c>
      <c r="H33" s="39">
        <v>0.58</v>
      </c>
      <c r="I33" s="39">
        <v>0.58</v>
      </c>
      <c r="J33" s="23">
        <v>0.58</v>
      </c>
      <c r="K33" s="39">
        <v>0.58</v>
      </c>
    </row>
    <row r="34" spans="2:11" ht="15.75" customHeight="1">
      <c r="B34" s="31"/>
      <c r="C34" s="31"/>
      <c r="D34" s="31"/>
      <c r="E34" s="32"/>
      <c r="F34" s="67"/>
      <c r="G34" s="23"/>
      <c r="H34" s="39"/>
      <c r="I34" s="39"/>
      <c r="J34" s="66"/>
      <c r="K34" s="39"/>
    </row>
    <row r="35" spans="2:11" ht="19.5" customHeight="1">
      <c r="B35" s="34" t="s">
        <v>5</v>
      </c>
      <c r="C35" s="34"/>
      <c r="D35" s="34"/>
      <c r="E35" s="35"/>
      <c r="F35" s="25">
        <f aca="true" t="shared" si="0" ref="F35:K35">SUM(F17:F34)</f>
        <v>149.79000000000002</v>
      </c>
      <c r="G35" s="25">
        <f t="shared" si="0"/>
        <v>124.33999999999999</v>
      </c>
      <c r="H35" s="25">
        <f t="shared" si="0"/>
        <v>111.92999999999999</v>
      </c>
      <c r="I35" s="25">
        <f t="shared" si="0"/>
        <v>154.48000000000002</v>
      </c>
      <c r="J35" s="25">
        <f t="shared" si="0"/>
        <v>155.65</v>
      </c>
      <c r="K35" s="25">
        <f t="shared" si="0"/>
        <v>158.58</v>
      </c>
    </row>
    <row r="36" spans="2:11" s="53" customFormat="1" ht="9.75" customHeight="1">
      <c r="B36" s="29"/>
      <c r="C36" s="29"/>
      <c r="D36" s="29"/>
      <c r="E36" s="29"/>
      <c r="F36" s="26"/>
      <c r="G36" s="27"/>
      <c r="H36" s="27"/>
      <c r="I36" s="27"/>
      <c r="J36" s="27"/>
      <c r="K36" s="27"/>
    </row>
    <row r="37" spans="2:11" s="31" customFormat="1" ht="19.5" customHeight="1">
      <c r="B37" s="55" t="s">
        <v>6</v>
      </c>
      <c r="C37" s="45"/>
      <c r="D37" s="45"/>
      <c r="E37" s="47"/>
      <c r="F37" s="56">
        <f aca="true" t="shared" si="1" ref="F37:K37">ROUND(F35/8,2)</f>
        <v>18.72</v>
      </c>
      <c r="G37" s="56">
        <f t="shared" si="1"/>
        <v>15.54</v>
      </c>
      <c r="H37" s="57">
        <f t="shared" si="1"/>
        <v>13.99</v>
      </c>
      <c r="I37" s="57">
        <f t="shared" si="1"/>
        <v>19.31</v>
      </c>
      <c r="J37" s="57">
        <f t="shared" si="1"/>
        <v>19.46</v>
      </c>
      <c r="K37" s="57">
        <f t="shared" si="1"/>
        <v>19.82</v>
      </c>
    </row>
    <row r="38" spans="2:14" s="53" customFormat="1" ht="9.75" customHeight="1">
      <c r="B38" s="40"/>
      <c r="C38" s="36"/>
      <c r="D38" s="36"/>
      <c r="E38" s="36"/>
      <c r="F38" s="28"/>
      <c r="G38" s="28"/>
      <c r="H38" s="41"/>
      <c r="I38" s="41"/>
      <c r="J38" s="41"/>
      <c r="K38" s="41"/>
      <c r="L38" s="54"/>
      <c r="M38" s="54"/>
      <c r="N38" s="54"/>
    </row>
    <row r="39" spans="2:10" ht="15">
      <c r="B39" s="5"/>
      <c r="C39" s="5"/>
      <c r="D39" s="5"/>
      <c r="E39" s="5"/>
      <c r="F39" s="5"/>
      <c r="G39" s="5"/>
      <c r="H39" s="5"/>
      <c r="I39" s="5"/>
      <c r="J39" s="5"/>
    </row>
    <row r="40" spans="2:11" s="37" customFormat="1" ht="45.75" customHeight="1">
      <c r="B40" s="44"/>
      <c r="C40" s="44"/>
      <c r="D40" s="44"/>
      <c r="E40" s="44"/>
      <c r="F40" s="44"/>
      <c r="G40" s="44"/>
      <c r="H40" s="44"/>
      <c r="I40" s="44"/>
      <c r="J40" s="64"/>
      <c r="K40" s="59" t="s">
        <v>6</v>
      </c>
    </row>
    <row r="41" spans="2:11" s="37" customFormat="1" ht="9.75" customHeight="1">
      <c r="B41" s="52"/>
      <c r="C41" s="52"/>
      <c r="D41" s="52"/>
      <c r="E41" s="52"/>
      <c r="F41" s="52"/>
      <c r="G41" s="52"/>
      <c r="H41" s="52"/>
      <c r="I41" s="52"/>
      <c r="J41" s="52"/>
      <c r="K41" s="60"/>
    </row>
    <row r="42" spans="2:14" s="42" customFormat="1" ht="19.5" customHeight="1">
      <c r="B42" s="69" t="s">
        <v>13</v>
      </c>
      <c r="C42" s="46"/>
      <c r="D42" s="46"/>
      <c r="E42" s="70">
        <v>0.3</v>
      </c>
      <c r="F42" s="46"/>
      <c r="G42" s="46"/>
      <c r="H42" s="46"/>
      <c r="I42" s="46"/>
      <c r="J42" s="46"/>
      <c r="K42" s="71">
        <f>+ROUND($F$37*(1+E42),2)</f>
        <v>24.34</v>
      </c>
      <c r="L42" s="43"/>
      <c r="M42" s="43"/>
      <c r="N42" s="43"/>
    </row>
    <row r="43" spans="2:11" s="42" customFormat="1" ht="19.5" customHeight="1">
      <c r="B43" s="69" t="s">
        <v>15</v>
      </c>
      <c r="C43" s="46"/>
      <c r="D43" s="46"/>
      <c r="E43" s="70">
        <v>0.3</v>
      </c>
      <c r="F43" s="46"/>
      <c r="G43" s="46"/>
      <c r="H43" s="46"/>
      <c r="I43" s="46"/>
      <c r="J43" s="46"/>
      <c r="K43" s="71">
        <f>+ROUND($F$37*(1+E43),2)</f>
        <v>24.34</v>
      </c>
    </row>
    <row r="44" spans="2:11" s="42" customFormat="1" ht="19.5" customHeight="1">
      <c r="B44" s="69" t="s">
        <v>16</v>
      </c>
      <c r="C44" s="46"/>
      <c r="D44" s="46"/>
      <c r="E44" s="70"/>
      <c r="F44" s="46"/>
      <c r="G44" s="46"/>
      <c r="H44" s="46"/>
      <c r="I44" s="46"/>
      <c r="J44" s="46"/>
      <c r="K44" s="71">
        <f>+ROUND($F$37*(1+E44),2)</f>
        <v>18.72</v>
      </c>
    </row>
    <row r="45" spans="2:11" s="42" customFormat="1" ht="19.5" customHeight="1">
      <c r="B45" s="69" t="s">
        <v>22</v>
      </c>
      <c r="C45" s="46"/>
      <c r="D45" s="31"/>
      <c r="E45" s="72"/>
      <c r="F45" s="31"/>
      <c r="G45" s="31"/>
      <c r="H45" s="31"/>
      <c r="I45" s="31"/>
      <c r="J45" s="31"/>
      <c r="K45" s="71">
        <v>13.99</v>
      </c>
    </row>
    <row r="46" spans="2:11" s="42" customFormat="1" ht="19.5" customHeight="1">
      <c r="B46" s="69" t="s">
        <v>23</v>
      </c>
      <c r="C46" s="46"/>
      <c r="D46" s="31"/>
      <c r="E46" s="72"/>
      <c r="F46" s="31"/>
      <c r="G46" s="31"/>
      <c r="H46" s="31"/>
      <c r="I46" s="31"/>
      <c r="J46" s="31"/>
      <c r="K46" s="71">
        <v>13.99</v>
      </c>
    </row>
    <row r="47" spans="2:11" s="42" customFormat="1" ht="19.5" customHeight="1">
      <c r="B47" s="38" t="s">
        <v>25</v>
      </c>
      <c r="C47" s="31"/>
      <c r="D47" s="31"/>
      <c r="E47" s="72"/>
      <c r="F47" s="31"/>
      <c r="G47" s="31"/>
      <c r="H47" s="31"/>
      <c r="I47" s="31"/>
      <c r="J47" s="31"/>
      <c r="K47" s="71">
        <f>+K37</f>
        <v>19.82</v>
      </c>
    </row>
    <row r="48" spans="2:11" s="42" customFormat="1" ht="19.5" customHeight="1">
      <c r="B48" s="38" t="s">
        <v>26</v>
      </c>
      <c r="C48" s="31"/>
      <c r="D48" s="31"/>
      <c r="E48" s="72"/>
      <c r="F48" s="31"/>
      <c r="G48" s="31"/>
      <c r="H48" s="31"/>
      <c r="I48" s="31"/>
      <c r="J48" s="31"/>
      <c r="K48" s="71">
        <f>+K42</f>
        <v>24.34</v>
      </c>
    </row>
    <row r="49" spans="2:11" ht="15">
      <c r="B49" s="38" t="s">
        <v>27</v>
      </c>
      <c r="C49" s="31"/>
      <c r="D49" s="31"/>
      <c r="E49" s="72"/>
      <c r="K49" s="71">
        <f>+K37</f>
        <v>19.82</v>
      </c>
    </row>
    <row r="50" spans="2:11" s="42" customFormat="1" ht="9.75" customHeight="1">
      <c r="B50" s="48"/>
      <c r="C50" s="49"/>
      <c r="D50" s="49"/>
      <c r="E50" s="50"/>
      <c r="F50" s="51"/>
      <c r="G50" s="51"/>
      <c r="H50" s="51"/>
      <c r="I50" s="51"/>
      <c r="J50" s="65"/>
      <c r="K50" s="61"/>
    </row>
  </sheetData>
  <sheetProtection/>
  <mergeCells count="11">
    <mergeCell ref="G1:K1"/>
    <mergeCell ref="G2:K2"/>
    <mergeCell ref="G3:K3"/>
    <mergeCell ref="A6:K6"/>
    <mergeCell ref="A8:K8"/>
    <mergeCell ref="F14:K14"/>
    <mergeCell ref="F15:F16"/>
    <mergeCell ref="G15:G16"/>
    <mergeCell ref="H15:H16"/>
    <mergeCell ref="B14:E16"/>
    <mergeCell ref="A11:K11"/>
  </mergeCells>
  <printOptions horizontalCentered="1"/>
  <pageMargins left="0.5905511811023623" right="0.5905511811023623" top="1.1811023622047245" bottom="1.3779527559055118" header="0" footer="0.1968503937007874"/>
  <pageSetup horizontalDpi="600" verticalDpi="600" orientation="portrait" paperSize="9" scale="65" r:id="rId2"/>
  <headerFooter alignWithMargins="0">
    <oddHeader>&amp;L&amp;G</oddHeader>
    <oddFooter>&amp;C&amp;9Estudio Definitivo para la rehabilitacion y Mejoramiento de la Carretera  Puerto Bermudez – San Alejandro; Tramo: Dv. Puerto Bermudez - Ciudad Constitucion.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Enrique Arroyo Huaman</dc:creator>
  <cp:keywords/>
  <dc:description/>
  <cp:lastModifiedBy>Lucy Elizabeth Condori Caqui</cp:lastModifiedBy>
  <cp:lastPrinted>2016-07-27T21:30:17Z</cp:lastPrinted>
  <dcterms:created xsi:type="dcterms:W3CDTF">1998-03-25T19:36:32Z</dcterms:created>
  <dcterms:modified xsi:type="dcterms:W3CDTF">2016-09-12T21:52:43Z</dcterms:modified>
  <cp:category/>
  <cp:version/>
  <cp:contentType/>
  <cp:contentStatus/>
</cp:coreProperties>
</file>